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0" i="1" s="1"/>
  <c r="C31" i="1" l="1"/>
  <c r="C32" i="1" s="1"/>
  <c r="C26" i="1"/>
  <c r="C25" i="1"/>
  <c r="C27" i="1" l="1"/>
  <c r="C28" i="1" s="1"/>
  <c r="C29" i="1" s="1"/>
  <c r="C34" i="1" s="1"/>
</calcChain>
</file>

<file path=xl/comments1.xml><?xml version="1.0" encoding="utf-8"?>
<comments xmlns="http://schemas.openxmlformats.org/spreadsheetml/2006/main">
  <authors>
    <author>Ermin Topuz</author>
  </authors>
  <commentList>
    <comment ref="C36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<sst xmlns="http://schemas.openxmlformats.org/spreadsheetml/2006/main" count="41" uniqueCount="40">
  <si>
    <t>Izplačevalec:</t>
  </si>
  <si>
    <t>OBRAČUN PO PODJEMNI POGODBI - rezident</t>
  </si>
  <si>
    <t>NE</t>
  </si>
  <si>
    <t>besedilo</t>
  </si>
  <si>
    <t>znesek</t>
  </si>
  <si>
    <t>1. bruto znesek</t>
  </si>
  <si>
    <t>2. normirni stroški 10%</t>
  </si>
  <si>
    <t>3. prispevek za ZZ 6,36% (od zap.št.  1)</t>
  </si>
  <si>
    <t>4. osnova za dohodnino (1-2-3)</t>
  </si>
  <si>
    <t>5. akontacija dohodnine 25% (od zap.št. 4)</t>
  </si>
  <si>
    <t>6. izplačilo na  račun pogodbenika (1-3-5)</t>
  </si>
  <si>
    <t>7. prispevek za PIZ 8,85% (od zap.št. 1)</t>
  </si>
  <si>
    <t>8. prispevek - poškodbe 0,53% (od zap.št. 1)</t>
  </si>
  <si>
    <t>KLUB</t>
  </si>
  <si>
    <t>NASLOV</t>
  </si>
  <si>
    <t>Davčna številka:</t>
  </si>
  <si>
    <t>XXXXXXXX</t>
  </si>
  <si>
    <t>SODNIŠKI STROŠKI</t>
  </si>
  <si>
    <t>9. skupna obremenitev izplačevalca (bruto bruto)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</si>
  <si>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</si>
  <si>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</si>
  <si>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</si>
  <si>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</si>
  <si>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</si>
  <si>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</si>
  <si>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</si>
  <si>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</si>
  <si>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</si>
  <si>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</si>
  <si>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</si>
  <si>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</si>
  <si>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</si>
  <si>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</si>
  <si>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</si>
  <si>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</si>
  <si>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</si>
  <si>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 xml:space="preserve">  … banka d.d., Ljubljana</t>
  </si>
  <si>
    <t>POMOČNIK GL. SODNIKA</t>
  </si>
  <si>
    <t>2. SML</t>
  </si>
  <si>
    <t xml:space="preserve">obračun za tekmo 2. SML: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</si>
</sst>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topLeftCell="A7" zoomScale="80" zoomScaleNormal="80" workbookViewId="0">
      <selection activeCell="B21" sqref="B21:E34"/>
    </sheetView>
  </sheetViews>
  <sheetFormatPr defaultColWidth="9.109375" defaultRowHeight="13.8" x14ac:dyDescent="0.3"/>
  <cols>
    <col min="1" max="1" width="3.6640625" style="1" customWidth="1"/>
    <col min="2" max="2" width="43.2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13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14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15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38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26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21</v>
      </c>
      <c r="C13" s="63" t="s">
        <v>37</v>
      </c>
      <c r="D13" s="63"/>
      <c r="E13" s="35"/>
      <c r="F13" s="35"/>
      <c r="G13" s="35"/>
      <c r="H13" s="4"/>
    </row>
    <row r="14" spans="2:8" ht="18" customHeight="1" x14ac:dyDescent="0.3">
      <c r="B14" s="11" t="s">
        <v>20</v>
      </c>
      <c r="C14" s="63" t="s">
        <v>16</v>
      </c>
      <c r="D14" s="63"/>
      <c r="E14" s="36"/>
      <c r="F14" s="36"/>
      <c r="G14" s="36"/>
      <c r="H14" s="4"/>
    </row>
    <row r="15" spans="2:8" ht="18" customHeight="1" x14ac:dyDescent="0.3">
      <c r="B15" s="11" t="s">
        <v>19</v>
      </c>
      <c r="C15" s="63" t="s">
        <v>16</v>
      </c>
      <c r="D15" s="63"/>
      <c r="E15" s="35"/>
      <c r="F15" s="35"/>
      <c r="G15" s="35"/>
      <c r="H15" s="4"/>
    </row>
    <row r="16" spans="2:8" ht="18" customHeight="1" x14ac:dyDescent="0.3">
      <c r="B16" s="11" t="s">
        <v>22</v>
      </c>
      <c r="C16" s="72" t="s">
        <v>2</v>
      </c>
      <c r="D16" s="72"/>
      <c r="E16" s="3"/>
      <c r="F16" s="3"/>
      <c r="G16" s="3"/>
      <c r="H16" s="4"/>
    </row>
    <row r="17" spans="2:8" ht="18" customHeight="1" x14ac:dyDescent="0.3">
      <c r="B17" s="11" t="s">
        <v>39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23</v>
      </c>
      <c r="C18" s="73" t="s">
        <v>28</v>
      </c>
      <c r="D18" s="73"/>
      <c r="E18" s="35"/>
      <c r="F18" s="35"/>
      <c r="G18" s="3"/>
      <c r="H18" s="4"/>
    </row>
    <row r="19" spans="2:8" ht="18" customHeight="1" x14ac:dyDescent="0.3">
      <c r="B19" s="11" t="s">
        <v>24</v>
      </c>
      <c r="C19" s="64" t="s">
        <v>17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25</v>
      </c>
      <c r="C21" s="32">
        <v>50.87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3</v>
      </c>
      <c r="C23" s="31" t="s">
        <v>4</v>
      </c>
      <c r="D23" s="53"/>
    </row>
    <row r="24" spans="2:8" ht="18" customHeight="1" x14ac:dyDescent="0.3">
      <c r="B24" s="54" t="s">
        <v>5</v>
      </c>
      <c r="C24" s="39">
        <f>C21</f>
        <v>50.87</v>
      </c>
      <c r="D24" s="29"/>
    </row>
    <row r="25" spans="2:8" ht="17.399999999999999" customHeight="1" x14ac:dyDescent="0.3">
      <c r="B25" s="54" t="s">
        <v>6</v>
      </c>
      <c r="C25" s="39">
        <f>C24*0.1</f>
        <v>5.0869999999999997</v>
      </c>
      <c r="D25" s="29"/>
    </row>
    <row r="26" spans="2:8" ht="18.600000000000001" customHeight="1" x14ac:dyDescent="0.3">
      <c r="B26" s="54" t="s">
        <v>7</v>
      </c>
      <c r="C26" s="39">
        <f>+C24*6.36%</f>
        <v>3.2353320000000001</v>
      </c>
      <c r="D26" s="29"/>
    </row>
    <row r="27" spans="2:8" ht="18" customHeight="1" x14ac:dyDescent="0.3">
      <c r="B27" s="54" t="s">
        <v>8</v>
      </c>
      <c r="C27" s="39">
        <f>C24-C25-C26</f>
        <v>42.547668000000002</v>
      </c>
      <c r="D27" s="29"/>
    </row>
    <row r="28" spans="2:8" ht="18" customHeight="1" x14ac:dyDescent="0.3">
      <c r="B28" s="54" t="s">
        <v>9</v>
      </c>
      <c r="C28" s="39">
        <f>C27*0.25</f>
        <v>10.636917</v>
      </c>
      <c r="D28" s="29"/>
    </row>
    <row r="29" spans="2:8" ht="17.399999999999999" customHeight="1" x14ac:dyDescent="0.3">
      <c r="B29" s="54" t="s">
        <v>10</v>
      </c>
      <c r="C29" s="39">
        <f>C24-C26-C28</f>
        <v>36.997750999999994</v>
      </c>
      <c r="D29" s="29"/>
    </row>
    <row r="30" spans="2:8" ht="18" customHeight="1" x14ac:dyDescent="0.3">
      <c r="B30" s="55" t="s">
        <v>11</v>
      </c>
      <c r="C30" s="39">
        <f>C24*0.0885</f>
        <v>4.501995</v>
      </c>
      <c r="D30" s="29"/>
    </row>
    <row r="31" spans="2:8" ht="18" customHeight="1" x14ac:dyDescent="0.3">
      <c r="B31" s="55" t="s">
        <v>12</v>
      </c>
      <c r="C31" s="39">
        <f>+C24*0.53%</f>
        <v>0.26961099999999999</v>
      </c>
      <c r="D31" s="29"/>
    </row>
    <row r="32" spans="2:8" ht="18.600000000000001" customHeight="1" x14ac:dyDescent="0.3">
      <c r="B32" s="56" t="s">
        <v>18</v>
      </c>
      <c r="C32" s="40">
        <f>+C24+C30+C31</f>
        <v>55.641605999999996</v>
      </c>
      <c r="D32" s="29"/>
    </row>
    <row r="33" spans="1:9" ht="12" customHeight="1" x14ac:dyDescent="0.3">
      <c r="B33" s="29"/>
      <c r="C33" s="29"/>
      <c r="D33" s="57"/>
      <c r="E33" s="12"/>
      <c r="F33" s="4"/>
      <c r="G33" s="4"/>
      <c r="H33" s="4"/>
    </row>
    <row r="34" spans="1:9" ht="19.8" customHeight="1" x14ac:dyDescent="0.3">
      <c r="A34" s="13"/>
      <c r="B34" s="51" t="s">
        <v>31</v>
      </c>
      <c r="C34" s="34">
        <f>C29</f>
        <v>36.997750999999994</v>
      </c>
      <c r="D34" s="58"/>
      <c r="E34" s="15"/>
      <c r="F34" s="16"/>
      <c r="G34" s="16"/>
      <c r="H34" s="16"/>
    </row>
    <row r="35" spans="1:9" ht="12" customHeight="1" x14ac:dyDescent="0.3">
      <c r="A35" s="13"/>
      <c r="B35" s="43"/>
      <c r="C35" s="44"/>
      <c r="D35" s="14"/>
      <c r="E35" s="15"/>
      <c r="F35" s="16"/>
      <c r="G35" s="16"/>
      <c r="H35" s="16"/>
    </row>
    <row r="36" spans="1:9" ht="21.6" customHeight="1" x14ac:dyDescent="0.3">
      <c r="A36" s="13"/>
      <c r="B36" s="24" t="s">
        <v>29</v>
      </c>
      <c r="C36" s="47" t="s">
        <v>27</v>
      </c>
      <c r="D36" s="45"/>
      <c r="E36" s="27"/>
      <c r="F36" s="27"/>
      <c r="G36" s="19"/>
      <c r="H36" s="17"/>
      <c r="I36" s="18"/>
    </row>
    <row r="37" spans="1:9" ht="21.6" customHeight="1" x14ac:dyDescent="0.3">
      <c r="B37" s="20" t="s">
        <v>30</v>
      </c>
      <c r="C37" s="47" t="s">
        <v>36</v>
      </c>
      <c r="D37" s="46"/>
      <c r="E37" s="28"/>
      <c r="F37" s="19"/>
      <c r="G37" s="19"/>
      <c r="H37" s="19"/>
      <c r="I37" s="18"/>
    </row>
    <row r="38" spans="1:9" ht="14.4" x14ac:dyDescent="0.3">
      <c r="B38" s="20"/>
      <c r="C38" s="21"/>
      <c r="D38" s="12"/>
      <c r="E38" s="12"/>
      <c r="F38" s="22"/>
      <c r="G38" s="22"/>
      <c r="H38" s="22"/>
    </row>
    <row r="39" spans="1:9" s="23" customFormat="1" ht="24.9" customHeight="1" x14ac:dyDescent="0.3">
      <c r="B39" s="24" t="s">
        <v>32</v>
      </c>
      <c r="C39" s="59" t="s">
        <v>34</v>
      </c>
      <c r="D39" s="22"/>
      <c r="E39" s="22"/>
      <c r="F39" s="22"/>
      <c r="G39" s="22"/>
      <c r="H39" s="22"/>
    </row>
    <row r="40" spans="1:9" s="23" customFormat="1" ht="24.9" customHeight="1" x14ac:dyDescent="0.3">
      <c r="B40" s="25"/>
      <c r="C40" s="22"/>
      <c r="D40" s="22"/>
      <c r="E40" s="22"/>
      <c r="F40" s="22"/>
      <c r="G40" s="22"/>
      <c r="H40" s="22"/>
    </row>
    <row r="41" spans="1:9" s="23" customFormat="1" ht="24.9" customHeight="1" x14ac:dyDescent="0.3">
      <c r="B41" s="24" t="s">
        <v>33</v>
      </c>
      <c r="C41" s="50"/>
      <c r="D41" s="50"/>
      <c r="E41" s="22"/>
      <c r="F41" s="22"/>
      <c r="G41" s="22"/>
      <c r="H41" s="22"/>
    </row>
    <row r="44" spans="1:9" x14ac:dyDescent="0.3">
      <c r="B44" s="1" t="s">
        <v>35</v>
      </c>
    </row>
    <row r="60" spans="2:2" x14ac:dyDescent="0.3">
      <c r="B60" s="26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</sheetData>
  <sheetProtection algorithmName="SHA-512" hashValue="NZlITNdfxTrMtQmbLWCYsAfe3TVN3ECHT+yQeP/qGuYixXhRtpMkZ/kBIilyYat4QtX3Cg2OCaQ+ASPVs77DEA==" saltValue="d1LOV1NcC8aZ6c9XwNQQ8A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dcterms:created xsi:type="dcterms:W3CDTF">2015-08-19T13:11:05Z</dcterms:created>
  <dcterms:modified xsi:type="dcterms:W3CDTF">2016-08-19T12:06:37Z</dcterms:modified>
</cp:coreProperties>
</file>